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АДМИНТОН\2020\МОСКВА\Новая папка\"/>
    </mc:Choice>
  </mc:AlternateContent>
  <xr:revisionPtr revIDLastSave="0" documentId="13_ncr:1_{65912218-E16B-4597-AA00-DD2A489A1B3A}" xr6:coauthVersionLast="45" xr6:coauthVersionMax="45" xr10:uidLastSave="{00000000-0000-0000-0000-000000000000}"/>
  <bookViews>
    <workbookView xWindow="-120" yWindow="-120" windowWidth="24240" windowHeight="13140" tabRatio="923" xr2:uid="{00000000-000D-0000-FFFF-FFFF00000000}"/>
  </bookViews>
  <sheets>
    <sheet name="44 сп глухих" sheetId="70" r:id="rId1"/>
  </sheets>
  <definedNames>
    <definedName name="_xlnm.Print_Area" localSheetId="0">'44 сп глухих'!$A$1:$J$55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70" l="1"/>
  <c r="E11" i="70" l="1"/>
  <c r="E20" i="70"/>
  <c r="E32" i="70"/>
  <c r="E31" i="70" s="1"/>
  <c r="E37" i="70"/>
  <c r="E44" i="70"/>
  <c r="E10" i="70" l="1"/>
  <c r="E36" i="70"/>
  <c r="E9" i="70" s="1"/>
</calcChain>
</file>

<file path=xl/sharedStrings.xml><?xml version="1.0" encoding="utf-8"?>
<sst xmlns="http://schemas.openxmlformats.org/spreadsheetml/2006/main" count="355" uniqueCount="106">
  <si>
    <t>Состав (основной, юниорский, юношеский)</t>
  </si>
  <si>
    <t xml:space="preserve">ФИО </t>
  </si>
  <si>
    <t xml:space="preserve">Дата рождения </t>
  </si>
  <si>
    <t>Спортивное звание, разряд</t>
  </si>
  <si>
    <t>МССУОР, ЦСиО, ЦСП, спортивный клуб, спортивная школа</t>
  </si>
  <si>
    <t>Вид программы, дисциплина</t>
  </si>
  <si>
    <t>Лучший результат предыдущего сезона</t>
  </si>
  <si>
    <t xml:space="preserve">Планируемый результат </t>
  </si>
  <si>
    <t>Личный тренер</t>
  </si>
  <si>
    <t>юношеский</t>
  </si>
  <si>
    <t>КМС</t>
  </si>
  <si>
    <t>юниорский</t>
  </si>
  <si>
    <t>ОСНОВНОЙ СОСТАВ ––––––––––––––––––––––––––––––––––––––––––––––––––––––––––––––</t>
  </si>
  <si>
    <t>ЧЕЛ.</t>
  </si>
  <si>
    <t>мужчины ––––––––––––––––––––––––––––––––––––––––––––––––––––––––––––––</t>
  </si>
  <si>
    <t>чел.</t>
  </si>
  <si>
    <t>основной</t>
  </si>
  <si>
    <t>МС</t>
  </si>
  <si>
    <t>ГБУ «ЦОП» Москомспорта</t>
  </si>
  <si>
    <t>ГБУ «ФСО «Юность Москвы» Москомспорта</t>
  </si>
  <si>
    <t>женщины –––––––––––––––––––––––––––––––––––––––––––––––––––––––––––––</t>
  </si>
  <si>
    <t>МСМК</t>
  </si>
  <si>
    <t>юноши –––––––––––––––––––––––––––––––––––––––––––––––––––––––––––––</t>
  </si>
  <si>
    <t>девушки –––––––––––––––––––––––––––––––––––––––––––––––––––––––––––––</t>
  </si>
  <si>
    <t xml:space="preserve"> № п/п</t>
  </si>
  <si>
    <t>СПОРТСМЕНЫ ––––––––––––––––––––––––––––––––––––––––––––––––––––––––––––––</t>
  </si>
  <si>
    <t>ЮНОШЕСКИЙ СОСТАВ ––––––––––––––––––––––––––––––––––––––––––––––––––––––––––––––</t>
  </si>
  <si>
    <t>ЮНИОРСКИЙ СОСТАВ ––––––––––––––––––––––––––––––––––––––––––––––––––––––––––––––</t>
  </si>
  <si>
    <t>КР - 2м</t>
  </si>
  <si>
    <t>С П И С О К</t>
  </si>
  <si>
    <t>юниоры ––––––––––––––––––––––––––––––––––––––––––––––––––––––––––––––</t>
  </si>
  <si>
    <t>ЧР - 1 м</t>
  </si>
  <si>
    <t>ЧР - 3 м</t>
  </si>
  <si>
    <t>ЧМос - 1 м</t>
  </si>
  <si>
    <t>ГБУ «САШ» Москомспорта</t>
  </si>
  <si>
    <t>ГБУ «СШОР № 54 «Ориента» Москомспорта</t>
  </si>
  <si>
    <t>Хорольцева Яна Александровна</t>
  </si>
  <si>
    <t>Соболев Дмитрий Юрьевич</t>
  </si>
  <si>
    <t>Пухов Станислав Евгеньевич</t>
  </si>
  <si>
    <t>Копейкин Алексей Геннадьевич</t>
  </si>
  <si>
    <t>Зуев Николай Владимирович</t>
  </si>
  <si>
    <t>Ефремова Анна Владимировна</t>
  </si>
  <si>
    <t>Алексеева Елена Владимировна</t>
  </si>
  <si>
    <t>ЧР - 2 м</t>
  </si>
  <si>
    <t>ЧР - 1 - 2 м</t>
  </si>
  <si>
    <t>КР - 2 м</t>
  </si>
  <si>
    <t>ПР - 3 м</t>
  </si>
  <si>
    <t>КР - 3 м</t>
  </si>
  <si>
    <t>ПР - 2 м</t>
  </si>
  <si>
    <t>ЧР - 2 - 3 м</t>
  </si>
  <si>
    <t>ПР - 1 м</t>
  </si>
  <si>
    <t>Основной</t>
  </si>
  <si>
    <t>ПР - 2 - 3 м</t>
  </si>
  <si>
    <t>ПР - 1 - 2 м</t>
  </si>
  <si>
    <t>Бадминтон</t>
  </si>
  <si>
    <t>03.10.2006</t>
  </si>
  <si>
    <t>Яковлева Ирина Андреевна</t>
  </si>
  <si>
    <t>Хмелькова Варвара Дмитриевна</t>
  </si>
  <si>
    <t>Петренко Виктория Игорьевна</t>
  </si>
  <si>
    <t>25.05.2003</t>
  </si>
  <si>
    <t>Патеева Диана Наильевна</t>
  </si>
  <si>
    <t>Огарева Василиса Николаевна</t>
  </si>
  <si>
    <t>07.03.2004</t>
  </si>
  <si>
    <t>Нерсисян Карина Кареновна</t>
  </si>
  <si>
    <t>Куркова Элина Дмитриевна</t>
  </si>
  <si>
    <t>Зигунова Мария Сергеевна</t>
  </si>
  <si>
    <t>Дубровина Софья Константиновна</t>
  </si>
  <si>
    <t>08.09.2003</t>
  </si>
  <si>
    <t>Сладков Кирилл Антонович</t>
  </si>
  <si>
    <t>Сладков Артем Антонович</t>
  </si>
  <si>
    <t>17.08.2007</t>
  </si>
  <si>
    <t>Ренгартен Денис Станиславович</t>
  </si>
  <si>
    <t>04.12.2005</t>
  </si>
  <si>
    <t>Рабинович Владислав Дмитриевич</t>
  </si>
  <si>
    <t>12.05.2003</t>
  </si>
  <si>
    <t>Пронин Вячеслав Константинович</t>
  </si>
  <si>
    <t>03.01.2007</t>
  </si>
  <si>
    <t>Курков Антон Дмитриевич</t>
  </si>
  <si>
    <t>23.10.2000</t>
  </si>
  <si>
    <t>Чаплин Андрей Андреевич</t>
  </si>
  <si>
    <t>Симанов Михаил Дмитриевич</t>
  </si>
  <si>
    <t>Штайгер Ольга Андреевна</t>
  </si>
  <si>
    <t>Тюрина Елена Андреевна</t>
  </si>
  <si>
    <t>Кузнецова Ксения Вячеславовна</t>
  </si>
  <si>
    <t>Кобер Марина Витальевна</t>
  </si>
  <si>
    <t>Карпова Алёна Игорьевна</t>
  </si>
  <si>
    <t>26.09.1998</t>
  </si>
  <si>
    <t>Иванковская Анастасия Ярославовна</t>
  </si>
  <si>
    <t>Егорова Антонина Сергеевна</t>
  </si>
  <si>
    <t>Дормидонтова Ольга Леонтьевна</t>
  </si>
  <si>
    <t>Горло Ирма Владимировна</t>
  </si>
  <si>
    <t>Румянцев Дмитрий Валерьевич</t>
  </si>
  <si>
    <t>Попков Андрей Дмитриевич</t>
  </si>
  <si>
    <t>Карпов Артемий Михайлович</t>
  </si>
  <si>
    <t>Ильин Виталий Петрович</t>
  </si>
  <si>
    <t>Ефремов Михаил Александрович</t>
  </si>
  <si>
    <t>Гуломзода Шохзод Худодаги</t>
  </si>
  <si>
    <t>Васильев Александр Сергеевич</t>
  </si>
  <si>
    <t>спортивная дисциплина «бадминтон» –––––––––––––––––––––––––––––––––––––––––––––––––––––––––––––</t>
  </si>
  <si>
    <t xml:space="preserve">
</t>
  </si>
  <si>
    <t>04.02.2006</t>
  </si>
  <si>
    <t xml:space="preserve">кандидатов в спортивные сборные команды города Москвы по виду спорта «спорт глухих» (летние спортивные дисциплины) на 2020 г . </t>
  </si>
  <si>
    <t xml:space="preserve">
</t>
  </si>
  <si>
    <t xml:space="preserve">
</t>
  </si>
  <si>
    <t>Приложение 44 к распоряжению 
Департамента спорта города Москвы 
от « 31 » декабря 2019 г. № 440</t>
  </si>
  <si>
    <t>Приложение 9 к распоряжению Департамента 
спорта города Москвы 
от «____» _____________ 2020 г.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</si>
</sst>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dd\.mm\.yyyy;@"/>
    <numFmt numFmtId="166" formatCode="[$-419]General"/>
  </numFmts>
  <fonts count="39" x14ac:knownFonts="1">
    <font>
      <sz val="10"/>
      <name val="Arial"/>
      <family val="2"/>
      <charset val="204"/>
    </font>
    <font>
      <sz val="11"/>
      <color theme="1"/>
      <name val="Cambria"/>
      <family val="2"/>
      <charset val="204"/>
    </font>
    <font>
      <sz val="11"/>
      <color theme="1"/>
      <name val="Cambria"/>
      <family val="2"/>
      <charset val="204"/>
    </font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color indexed="8"/>
      <name val="Arial Cyr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indexed="8"/>
      <name val="Calibri"/>
      <family val="2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0"/>
      <color rgb="FF000000"/>
      <name val="Arial"/>
      <family val="2"/>
    </font>
    <font>
      <u/>
      <sz val="10"/>
      <color indexed="12"/>
      <name val="Arial Cyr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3">
    <xf numFmtId="0" fontId="0" fillId="0" borderId="0"/>
    <xf numFmtId="0" fontId="8" fillId="0" borderId="0"/>
    <xf numFmtId="0" fontId="4" fillId="0" borderId="0"/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4" fillId="0" borderId="0"/>
    <xf numFmtId="0" fontId="8" fillId="0" borderId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0"/>
    <xf numFmtId="0" fontId="14" fillId="0" borderId="0" applyNumberFormat="0" applyFill="0" applyBorder="0" applyProtection="0"/>
    <xf numFmtId="0" fontId="8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17" fillId="0" borderId="0" applyNumberFormat="0" applyFill="0" applyBorder="0" applyProtection="0">
      <alignment vertical="top" wrapText="1"/>
    </xf>
    <xf numFmtId="0" fontId="15" fillId="0" borderId="0"/>
    <xf numFmtId="0" fontId="4" fillId="0" borderId="0"/>
    <xf numFmtId="164" fontId="9" fillId="0" borderId="0"/>
    <xf numFmtId="0" fontId="19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8" fillId="0" borderId="0"/>
    <xf numFmtId="166" fontId="22" fillId="0" borderId="0" applyBorder="0" applyProtection="0"/>
    <xf numFmtId="0" fontId="8" fillId="0" borderId="0"/>
    <xf numFmtId="0" fontId="4" fillId="0" borderId="0"/>
    <xf numFmtId="0" fontId="23" fillId="0" borderId="0"/>
    <xf numFmtId="0" fontId="8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8" fillId="0" borderId="0"/>
    <xf numFmtId="0" fontId="4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8" fillId="0" borderId="0"/>
    <xf numFmtId="0" fontId="23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4" fillId="0" borderId="0"/>
    <xf numFmtId="0" fontId="8" fillId="0" borderId="0"/>
    <xf numFmtId="0" fontId="21" fillId="0" borderId="0"/>
    <xf numFmtId="0" fontId="26" fillId="0" borderId="0">
      <alignment vertical="center"/>
    </xf>
    <xf numFmtId="0" fontId="3" fillId="0" borderId="0"/>
    <xf numFmtId="0" fontId="27" fillId="0" borderId="0"/>
    <xf numFmtId="0" fontId="25" fillId="0" borderId="0"/>
    <xf numFmtId="0" fontId="29" fillId="0" borderId="0">
      <alignment vertical="center"/>
    </xf>
    <xf numFmtId="0" fontId="15" fillId="0" borderId="0"/>
    <xf numFmtId="0" fontId="30" fillId="0" borderId="0">
      <alignment horizontal="center" vertical="center"/>
    </xf>
    <xf numFmtId="0" fontId="7" fillId="0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left" vertical="center"/>
    </xf>
    <xf numFmtId="0" fontId="23" fillId="0" borderId="0"/>
    <xf numFmtId="0" fontId="27" fillId="0" borderId="0"/>
    <xf numFmtId="0" fontId="31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4" fillId="0" borderId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33" fillId="0" borderId="0" applyNumberFormat="0" applyFill="0" applyBorder="0" applyAlignment="0" applyProtection="0"/>
    <xf numFmtId="9" fontId="21" fillId="0" borderId="0" applyBorder="0" applyAlignment="0" applyProtection="0"/>
    <xf numFmtId="0" fontId="34" fillId="0" borderId="0"/>
    <xf numFmtId="0" fontId="25" fillId="0" borderId="0" applyNumberFormat="0" applyFon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Protection="0"/>
    <xf numFmtId="0" fontId="37" fillId="0" borderId="0"/>
    <xf numFmtId="0" fontId="16" fillId="0" borderId="0"/>
    <xf numFmtId="0" fontId="2" fillId="0" borderId="0"/>
    <xf numFmtId="0" fontId="7" fillId="0" borderId="0"/>
    <xf numFmtId="0" fontId="38" fillId="0" borderId="0"/>
    <xf numFmtId="0" fontId="4" fillId="0" borderId="0"/>
    <xf numFmtId="0" fontId="1" fillId="0" borderId="0"/>
    <xf numFmtId="0" fontId="7" fillId="0" borderId="0"/>
  </cellStyleXfs>
  <cellXfs count="68">
    <xf numFmtId="0" fontId="0" fillId="0" borderId="0" xfId="0"/>
    <xf numFmtId="0" fontId="7" fillId="0" borderId="0" xfId="75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0" fontId="5" fillId="2" borderId="2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20" fillId="2" borderId="0" xfId="11" applyFont="1" applyFill="1" applyBorder="1"/>
    <xf numFmtId="0" fontId="6" fillId="2" borderId="0" xfId="11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5" fillId="2" borderId="0" xfId="11" applyFont="1" applyFill="1" applyBorder="1"/>
    <xf numFmtId="0" fontId="5" fillId="2" borderId="0" xfId="1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46" applyFont="1" applyAlignment="1">
      <alignment vertical="center" wrapText="1"/>
    </xf>
    <xf numFmtId="0" fontId="5" fillId="0" borderId="0" xfId="46" applyFont="1"/>
    <xf numFmtId="0" fontId="5" fillId="0" borderId="0" xfId="46" applyFont="1" applyAlignment="1">
      <alignment horizontal="center" vertical="center" wrapText="1"/>
    </xf>
    <xf numFmtId="0" fontId="6" fillId="0" borderId="0" xfId="46" applyFont="1" applyAlignment="1">
      <alignment vertical="center"/>
    </xf>
    <xf numFmtId="0" fontId="5" fillId="0" borderId="0" xfId="46" applyFont="1" applyAlignment="1">
      <alignment horizontal="center" vertical="center"/>
    </xf>
    <xf numFmtId="0" fontId="6" fillId="2" borderId="0" xfId="1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shrinkToFit="1"/>
    </xf>
    <xf numFmtId="1" fontId="7" fillId="2" borderId="7" xfId="0" applyNumberFormat="1" applyFont="1" applyFill="1" applyBorder="1" applyAlignment="1">
      <alignment horizontal="center" vertical="center" shrinkToFit="1"/>
    </xf>
    <xf numFmtId="1" fontId="7" fillId="2" borderId="1" xfId="0" applyNumberFormat="1" applyFont="1" applyFill="1" applyBorder="1" applyAlignment="1">
      <alignment horizontal="center" vertical="center" shrinkToFit="1"/>
    </xf>
    <xf numFmtId="1" fontId="7" fillId="2" borderId="3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0" xfId="75" applyFont="1" applyFill="1" applyBorder="1" applyAlignment="1">
      <alignment horizontal="left" vertical="top" wrapText="1"/>
    </xf>
    <xf numFmtId="0" fontId="7" fillId="0" borderId="0" xfId="46" applyFont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20" fillId="2" borderId="7" xfId="11" applyFont="1" applyFill="1" applyBorder="1" applyAlignment="1">
      <alignment horizontal="left" vertical="center"/>
    </xf>
    <xf numFmtId="0" fontId="20" fillId="2" borderId="6" xfId="11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8" fillId="2" borderId="7" xfId="0" applyFont="1" applyFill="1" applyBorder="1" applyAlignment="1">
      <alignment horizontal="left" vertical="center"/>
    </xf>
    <xf numFmtId="0" fontId="28" fillId="2" borderId="6" xfId="0" applyFont="1" applyFill="1" applyBorder="1" applyAlignment="1">
      <alignment horizontal="left" vertical="center"/>
    </xf>
  </cellXfs>
  <cellStyles count="123">
    <cellStyle name="Excel Built-in Normal" xfId="3" xr:uid="{00000000-0005-0000-0000-000000000000}"/>
    <cellStyle name="Excel Built-in Normal 2" xfId="35" xr:uid="{00000000-0005-0000-0000-000001000000}"/>
    <cellStyle name="Normal" xfId="26" xr:uid="{00000000-0005-0000-0000-000002000000}"/>
    <cellStyle name="Normal 2" xfId="36" xr:uid="{00000000-0005-0000-0000-000003000000}"/>
    <cellStyle name="S10" xfId="82" xr:uid="{00000000-0005-0000-0000-000004000000}"/>
    <cellStyle name="S11" xfId="81" xr:uid="{00000000-0005-0000-0000-000005000000}"/>
    <cellStyle name="S15" xfId="80" xr:uid="{00000000-0005-0000-0000-000006000000}"/>
    <cellStyle name="S16" xfId="79" xr:uid="{00000000-0005-0000-0000-000007000000}"/>
    <cellStyle name="TableStyleLight1" xfId="4" xr:uid="{00000000-0005-0000-0000-000008000000}"/>
    <cellStyle name="Гиперссылка 2" xfId="5" xr:uid="{00000000-0005-0000-0000-000009000000}"/>
    <cellStyle name="Гиперссылка 3" xfId="113" xr:uid="{00000000-0005-0000-0000-00000A000000}"/>
    <cellStyle name="Обычный" xfId="0" builtinId="0"/>
    <cellStyle name="Обычный 10" xfId="6" xr:uid="{00000000-0005-0000-0000-00000C000000}"/>
    <cellStyle name="Обычный 10 2" xfId="37" xr:uid="{00000000-0005-0000-0000-00000D000000}"/>
    <cellStyle name="Обычный 10 2 2" xfId="72" xr:uid="{00000000-0005-0000-0000-00000E000000}"/>
    <cellStyle name="Обычный 10 2 2 2" xfId="120" xr:uid="{00000000-0005-0000-0000-00000F000000}"/>
    <cellStyle name="Обычный 10 2 3" xfId="119" xr:uid="{00000000-0005-0000-0000-000010000000}"/>
    <cellStyle name="Обычный 10 3" xfId="34" xr:uid="{00000000-0005-0000-0000-000011000000}"/>
    <cellStyle name="Обычный 103" xfId="7" xr:uid="{00000000-0005-0000-0000-000012000000}"/>
    <cellStyle name="Обычный 11" xfId="38" xr:uid="{00000000-0005-0000-0000-000013000000}"/>
    <cellStyle name="Обычный 11 2" xfId="39" xr:uid="{00000000-0005-0000-0000-000014000000}"/>
    <cellStyle name="Обычный 11 3" xfId="73" xr:uid="{00000000-0005-0000-0000-000015000000}"/>
    <cellStyle name="Обычный 11_56 шашки" xfId="85" xr:uid="{00000000-0005-0000-0000-000016000000}"/>
    <cellStyle name="Обычный 12" xfId="8" xr:uid="{00000000-0005-0000-0000-000017000000}"/>
    <cellStyle name="Обычный 12 2" xfId="9" xr:uid="{00000000-0005-0000-0000-000018000000}"/>
    <cellStyle name="Обычный 13" xfId="10" xr:uid="{00000000-0005-0000-0000-000019000000}"/>
    <cellStyle name="Обычный 14" xfId="40" xr:uid="{00000000-0005-0000-0000-00001A000000}"/>
    <cellStyle name="Обычный 14 2" xfId="41" xr:uid="{00000000-0005-0000-0000-00001B000000}"/>
    <cellStyle name="Обычный 14_56 шашки" xfId="86" xr:uid="{00000000-0005-0000-0000-00001C000000}"/>
    <cellStyle name="Обычный 15" xfId="42" xr:uid="{00000000-0005-0000-0000-00001D000000}"/>
    <cellStyle name="Обычный 16" xfId="33" xr:uid="{00000000-0005-0000-0000-00001E000000}"/>
    <cellStyle name="Обычный 16 2" xfId="115" xr:uid="{00000000-0005-0000-0000-00001F000000}"/>
    <cellStyle name="Обычный 17" xfId="43" xr:uid="{00000000-0005-0000-0000-000020000000}"/>
    <cellStyle name="Обычный 18" xfId="74" xr:uid="{00000000-0005-0000-0000-000021000000}"/>
    <cellStyle name="Обычный 19" xfId="75" xr:uid="{00000000-0005-0000-0000-000022000000}"/>
    <cellStyle name="Обычный 19 2" xfId="118" xr:uid="{00000000-0005-0000-0000-000023000000}"/>
    <cellStyle name="Обычный 2" xfId="11" xr:uid="{00000000-0005-0000-0000-000024000000}"/>
    <cellStyle name="Обычный 2 2" xfId="1" xr:uid="{00000000-0005-0000-0000-000025000000}"/>
    <cellStyle name="Обычный 2 2 2" xfId="12" xr:uid="{00000000-0005-0000-0000-000026000000}"/>
    <cellStyle name="Обычный 2 2 3" xfId="13" xr:uid="{00000000-0005-0000-0000-000027000000}"/>
    <cellStyle name="Обычный 2 2 3 2" xfId="28" xr:uid="{00000000-0005-0000-0000-000028000000}"/>
    <cellStyle name="Обычный 2 2 4" xfId="44" xr:uid="{00000000-0005-0000-0000-000029000000}"/>
    <cellStyle name="Обычный 2 2 5" xfId="83" xr:uid="{00000000-0005-0000-0000-00002A000000}"/>
    <cellStyle name="Обычный 2 3" xfId="14" xr:uid="{00000000-0005-0000-0000-00002B000000}"/>
    <cellStyle name="Обычный 2 3 2" xfId="15" xr:uid="{00000000-0005-0000-0000-00002C000000}"/>
    <cellStyle name="Обычный 2 3 3" xfId="45" xr:uid="{00000000-0005-0000-0000-00002D000000}"/>
    <cellStyle name="Обычный 2 4" xfId="46" xr:uid="{00000000-0005-0000-0000-00002E000000}"/>
    <cellStyle name="Обычный 2 4 2" xfId="47" xr:uid="{00000000-0005-0000-0000-00002F000000}"/>
    <cellStyle name="Обычный 2 5" xfId="78" xr:uid="{00000000-0005-0000-0000-000030000000}"/>
    <cellStyle name="Обычный 2_СБОРНАЯ -Москва-ЛУК-2016г." xfId="108" xr:uid="{00000000-0005-0000-0000-000031000000}"/>
    <cellStyle name="Обычный 20" xfId="76" xr:uid="{00000000-0005-0000-0000-000032000000}"/>
    <cellStyle name="Обычный 21" xfId="77" xr:uid="{00000000-0005-0000-0000-000033000000}"/>
    <cellStyle name="Обычный 22" xfId="114" xr:uid="{00000000-0005-0000-0000-000034000000}"/>
    <cellStyle name="Обычный 23" xfId="117" xr:uid="{00000000-0005-0000-0000-000035000000}"/>
    <cellStyle name="Обычный 24" xfId="121" xr:uid="{00000000-0005-0000-0000-000036000000}"/>
    <cellStyle name="Обычный 3" xfId="2" xr:uid="{00000000-0005-0000-0000-000037000000}"/>
    <cellStyle name="Обычный 3 2" xfId="16" xr:uid="{00000000-0005-0000-0000-000038000000}"/>
    <cellStyle name="Обычный 3 2 2" xfId="17" xr:uid="{00000000-0005-0000-0000-000039000000}"/>
    <cellStyle name="Обычный 3 2 2 2" xfId="29" xr:uid="{00000000-0005-0000-0000-00003A000000}"/>
    <cellStyle name="Обычный 3 2 2 2 2" xfId="97" xr:uid="{00000000-0005-0000-0000-00003B000000}"/>
    <cellStyle name="Обычный 3 2 2 3" xfId="98" xr:uid="{00000000-0005-0000-0000-00003C000000}"/>
    <cellStyle name="Обычный 3 2 2_56 шашки" xfId="87" xr:uid="{00000000-0005-0000-0000-00003D000000}"/>
    <cellStyle name="Обычный 3 2 3" xfId="18" xr:uid="{00000000-0005-0000-0000-00003E000000}"/>
    <cellStyle name="Обычный 3 2 3 2" xfId="30" xr:uid="{00000000-0005-0000-0000-00003F000000}"/>
    <cellStyle name="Обычный 3 2 4" xfId="31" xr:uid="{00000000-0005-0000-0000-000040000000}"/>
    <cellStyle name="Обычный 3 2_56 шашки" xfId="88" xr:uid="{00000000-0005-0000-0000-000041000000}"/>
    <cellStyle name="Обычный 3 3" xfId="48" xr:uid="{00000000-0005-0000-0000-000042000000}"/>
    <cellStyle name="Обычный 3 3 2" xfId="49" xr:uid="{00000000-0005-0000-0000-000043000000}"/>
    <cellStyle name="Обычный 3 3 2 2" xfId="99" xr:uid="{00000000-0005-0000-0000-000044000000}"/>
    <cellStyle name="Обычный 3 3 3" xfId="100" xr:uid="{00000000-0005-0000-0000-000045000000}"/>
    <cellStyle name="Обычный 3 3_56 шашки" xfId="89" xr:uid="{00000000-0005-0000-0000-000046000000}"/>
    <cellStyle name="Обычный 3 4" xfId="50" xr:uid="{00000000-0005-0000-0000-000047000000}"/>
    <cellStyle name="Обычный 3 4 2" xfId="51" xr:uid="{00000000-0005-0000-0000-000048000000}"/>
    <cellStyle name="Обычный 3 4 2 2" xfId="101" xr:uid="{00000000-0005-0000-0000-000049000000}"/>
    <cellStyle name="Обычный 3 4 3" xfId="102" xr:uid="{00000000-0005-0000-0000-00004A000000}"/>
    <cellStyle name="Обычный 3 4_56 шашки" xfId="90" xr:uid="{00000000-0005-0000-0000-00004B000000}"/>
    <cellStyle name="Обычный 3 5" xfId="52" xr:uid="{00000000-0005-0000-0000-00004C000000}"/>
    <cellStyle name="Обычный 3 5 2" xfId="53" xr:uid="{00000000-0005-0000-0000-00004D000000}"/>
    <cellStyle name="Обычный 3 5 2 2" xfId="103" xr:uid="{00000000-0005-0000-0000-00004E000000}"/>
    <cellStyle name="Обычный 3 5 3" xfId="104" xr:uid="{00000000-0005-0000-0000-00004F000000}"/>
    <cellStyle name="Обычный 3 5_56 шашки" xfId="91" xr:uid="{00000000-0005-0000-0000-000050000000}"/>
    <cellStyle name="Обычный 3 6" xfId="54" xr:uid="{00000000-0005-0000-0000-000051000000}"/>
    <cellStyle name="Обычный 3 7" xfId="55" xr:uid="{00000000-0005-0000-0000-000052000000}"/>
    <cellStyle name="Обычный 3 8" xfId="112" xr:uid="{00000000-0005-0000-0000-000053000000}"/>
    <cellStyle name="Обычный 4" xfId="19" xr:uid="{00000000-0005-0000-0000-000054000000}"/>
    <cellStyle name="Обычный 4 2" xfId="56" xr:uid="{00000000-0005-0000-0000-000055000000}"/>
    <cellStyle name="Обычный 4 2 2" xfId="57" xr:uid="{00000000-0005-0000-0000-000056000000}"/>
    <cellStyle name="Обычный 4 3" xfId="58" xr:uid="{00000000-0005-0000-0000-000057000000}"/>
    <cellStyle name="Обычный 4 4" xfId="59" xr:uid="{00000000-0005-0000-0000-000058000000}"/>
    <cellStyle name="Обычный 4 5" xfId="84" xr:uid="{00000000-0005-0000-0000-000059000000}"/>
    <cellStyle name="Обычный 4 5 2" xfId="122" xr:uid="{00000000-0005-0000-0000-00005A000000}"/>
    <cellStyle name="Обычный 4_56 шашки" xfId="92" xr:uid="{00000000-0005-0000-0000-00005B000000}"/>
    <cellStyle name="Обычный 5" xfId="20" xr:uid="{00000000-0005-0000-0000-00005C000000}"/>
    <cellStyle name="Обычный 5 2" xfId="21" xr:uid="{00000000-0005-0000-0000-00005D000000}"/>
    <cellStyle name="Обычный 5 2 2" xfId="60" xr:uid="{00000000-0005-0000-0000-00005E000000}"/>
    <cellStyle name="Обычный 5 2 2 2" xfId="105" xr:uid="{00000000-0005-0000-0000-00005F000000}"/>
    <cellStyle name="Обычный 5 2 3" xfId="61" xr:uid="{00000000-0005-0000-0000-000060000000}"/>
    <cellStyle name="Обычный 5 2 3 2" xfId="106" xr:uid="{00000000-0005-0000-0000-000061000000}"/>
    <cellStyle name="Обычный 5 3" xfId="62" xr:uid="{00000000-0005-0000-0000-000062000000}"/>
    <cellStyle name="Обычный 5 4" xfId="63" xr:uid="{00000000-0005-0000-0000-000063000000}"/>
    <cellStyle name="Обычный 5_56 шашки" xfId="93" xr:uid="{00000000-0005-0000-0000-000064000000}"/>
    <cellStyle name="Обычный 6" xfId="22" xr:uid="{00000000-0005-0000-0000-000065000000}"/>
    <cellStyle name="Обычный 6 2" xfId="64" xr:uid="{00000000-0005-0000-0000-000066000000}"/>
    <cellStyle name="Обычный 6 3" xfId="65" xr:uid="{00000000-0005-0000-0000-000067000000}"/>
    <cellStyle name="Обычный 6 4" xfId="66" xr:uid="{00000000-0005-0000-0000-000068000000}"/>
    <cellStyle name="Обычный 7" xfId="23" xr:uid="{00000000-0005-0000-0000-000069000000}"/>
    <cellStyle name="Обычный 7 2" xfId="32" xr:uid="{00000000-0005-0000-0000-00006A000000}"/>
    <cellStyle name="Обычный 7 2 2" xfId="116" xr:uid="{00000000-0005-0000-0000-00006B000000}"/>
    <cellStyle name="Обычный 7 3" xfId="67" xr:uid="{00000000-0005-0000-0000-00006C000000}"/>
    <cellStyle name="Обычный 7 4" xfId="107" xr:uid="{00000000-0005-0000-0000-00006D000000}"/>
    <cellStyle name="Обычный 7_56 шашки" xfId="94" xr:uid="{00000000-0005-0000-0000-00006E000000}"/>
    <cellStyle name="Обычный 8" xfId="24" xr:uid="{00000000-0005-0000-0000-00006F000000}"/>
    <cellStyle name="Обычный 8 2" xfId="68" xr:uid="{00000000-0005-0000-0000-000070000000}"/>
    <cellStyle name="Обычный 8 3" xfId="69" xr:uid="{00000000-0005-0000-0000-000071000000}"/>
    <cellStyle name="Обычный 9" xfId="27" xr:uid="{00000000-0005-0000-0000-000072000000}"/>
    <cellStyle name="Обычный 9 2" xfId="70" xr:uid="{00000000-0005-0000-0000-000073000000}"/>
    <cellStyle name="Обычный 9 3" xfId="71" xr:uid="{00000000-0005-0000-0000-000074000000}"/>
    <cellStyle name="Обычный 9_56 шашки" xfId="95" xr:uid="{00000000-0005-0000-0000-000075000000}"/>
    <cellStyle name="Пояснение 2" xfId="96" xr:uid="{00000000-0005-0000-0000-000076000000}"/>
    <cellStyle name="Пояснение 2 2" xfId="109" xr:uid="{00000000-0005-0000-0000-000077000000}"/>
    <cellStyle name="Пояснение 3" xfId="111" xr:uid="{00000000-0005-0000-0000-000078000000}"/>
    <cellStyle name="Процентный 2" xfId="110" xr:uid="{00000000-0005-0000-0000-00007A000000}"/>
    <cellStyle name="Финансовый 2" xfId="25" xr:uid="{00000000-0005-0000-0000-00007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IT57"/>
  <sheetViews>
    <sheetView tabSelected="1" view="pageBreakPreview" zoomScale="70" zoomScaleNormal="85" zoomScaleSheetLayoutView="70" zoomScalePageLayoutView="60" workbookViewId="0">
      <selection activeCell="N7" sqref="N7"/>
    </sheetView>
  </sheetViews>
  <sheetFormatPr defaultColWidth="11.42578125" defaultRowHeight="12.75" x14ac:dyDescent="0.2"/>
  <cols>
    <col min="1" max="1" width="4.7109375" style="56" customWidth="1"/>
    <col min="2" max="2" width="13.7109375" style="5" customWidth="1"/>
    <col min="3" max="3" width="23" style="5" customWidth="1"/>
    <col min="4" max="4" width="20.5703125" style="5" customWidth="1"/>
    <col min="5" max="5" width="13.7109375" style="5" customWidth="1"/>
    <col min="6" max="7" width="25.7109375" style="5" customWidth="1"/>
    <col min="8" max="9" width="20.7109375" style="5" customWidth="1"/>
    <col min="10" max="10" width="23.7109375" style="5" customWidth="1"/>
    <col min="11" max="16384" width="11.42578125" style="5"/>
  </cols>
  <sheetData>
    <row r="1" spans="1:254" s="45" customFormat="1" ht="57" customHeight="1" x14ac:dyDescent="0.2">
      <c r="A1" s="47" t="s">
        <v>102</v>
      </c>
      <c r="B1" s="44" t="s">
        <v>102</v>
      </c>
      <c r="C1" s="44" t="s">
        <v>102</v>
      </c>
      <c r="D1" s="44" t="s">
        <v>102</v>
      </c>
      <c r="E1" s="44" t="s">
        <v>102</v>
      </c>
      <c r="F1" s="44" t="s">
        <v>102</v>
      </c>
      <c r="G1" s="44" t="s">
        <v>102</v>
      </c>
      <c r="I1" s="58" t="s">
        <v>105</v>
      </c>
      <c r="J1" s="58"/>
    </row>
    <row r="2" spans="1:254" s="45" customFormat="1" x14ac:dyDescent="0.2">
      <c r="A2" s="48"/>
      <c r="B2" s="46"/>
      <c r="C2" s="46"/>
      <c r="D2" s="46"/>
      <c r="E2" s="46"/>
      <c r="F2" s="46"/>
      <c r="G2" s="46"/>
      <c r="H2" s="46"/>
      <c r="I2" s="46"/>
      <c r="J2" s="46"/>
    </row>
    <row r="3" spans="1:254" ht="51" customHeight="1" x14ac:dyDescent="0.2">
      <c r="A3" s="49" t="s">
        <v>102</v>
      </c>
      <c r="B3" s="27" t="s">
        <v>102</v>
      </c>
      <c r="C3" s="27" t="s">
        <v>103</v>
      </c>
      <c r="D3" s="27" t="s">
        <v>102</v>
      </c>
      <c r="E3" s="27" t="s">
        <v>102</v>
      </c>
      <c r="F3" s="27" t="s">
        <v>102</v>
      </c>
      <c r="G3" s="27" t="s">
        <v>102</v>
      </c>
      <c r="H3" s="27" t="s">
        <v>102</v>
      </c>
      <c r="I3" s="57" t="s">
        <v>104</v>
      </c>
      <c r="J3" s="57"/>
      <c r="K3" s="1"/>
    </row>
    <row r="5" spans="1:254" s="7" customFormat="1" x14ac:dyDescent="0.2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</row>
    <row r="6" spans="1:254" s="7" customFormat="1" x14ac:dyDescent="0.2">
      <c r="A6" s="59" t="s">
        <v>101</v>
      </c>
      <c r="B6" s="59"/>
      <c r="C6" s="59"/>
      <c r="D6" s="59"/>
      <c r="E6" s="59"/>
      <c r="F6" s="59"/>
      <c r="G6" s="59"/>
      <c r="H6" s="59"/>
      <c r="I6" s="59"/>
      <c r="J6" s="59"/>
    </row>
    <row r="7" spans="1:254" s="25" customFormat="1" ht="25.5" x14ac:dyDescent="0.2">
      <c r="A7" s="62" t="s">
        <v>25</v>
      </c>
      <c r="B7" s="63"/>
      <c r="C7" s="63"/>
      <c r="D7" s="63"/>
      <c r="E7" s="28">
        <f>439</f>
        <v>439</v>
      </c>
      <c r="F7" s="29" t="s">
        <v>13</v>
      </c>
      <c r="G7" s="30"/>
      <c r="H7" s="30" t="s">
        <v>99</v>
      </c>
      <c r="I7" s="30" t="s">
        <v>99</v>
      </c>
      <c r="J7" s="31" t="s">
        <v>99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</row>
    <row r="8" spans="1:254" ht="51" x14ac:dyDescent="0.2">
      <c r="A8" s="50" t="s">
        <v>24</v>
      </c>
      <c r="B8" s="24" t="s">
        <v>0</v>
      </c>
      <c r="C8" s="24" t="s">
        <v>1</v>
      </c>
      <c r="D8" s="24" t="s">
        <v>2</v>
      </c>
      <c r="E8" s="24" t="s">
        <v>3</v>
      </c>
      <c r="F8" s="24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3"/>
    </row>
    <row r="9" spans="1:254" ht="25.5" x14ac:dyDescent="0.2">
      <c r="A9" s="66" t="s">
        <v>98</v>
      </c>
      <c r="B9" s="67"/>
      <c r="C9" s="67"/>
      <c r="D9" s="67"/>
      <c r="E9" s="32">
        <f>E10+E31+E36</f>
        <v>33</v>
      </c>
      <c r="F9" s="33" t="s">
        <v>13</v>
      </c>
      <c r="G9" s="30" t="s">
        <v>99</v>
      </c>
      <c r="H9" s="30" t="s">
        <v>99</v>
      </c>
      <c r="I9" s="30" t="s">
        <v>99</v>
      </c>
      <c r="J9" s="31" t="s">
        <v>99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</row>
    <row r="10" spans="1:254" ht="25.5" x14ac:dyDescent="0.2">
      <c r="A10" s="60" t="s">
        <v>12</v>
      </c>
      <c r="B10" s="61"/>
      <c r="C10" s="61"/>
      <c r="D10" s="61"/>
      <c r="E10" s="28">
        <f>E11+E20</f>
        <v>16</v>
      </c>
      <c r="F10" s="29" t="s">
        <v>13</v>
      </c>
      <c r="G10" s="30" t="s">
        <v>99</v>
      </c>
      <c r="H10" s="30" t="s">
        <v>99</v>
      </c>
      <c r="I10" s="30" t="s">
        <v>99</v>
      </c>
      <c r="J10" s="31" t="s">
        <v>99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</row>
    <row r="11" spans="1:254" ht="25.5" x14ac:dyDescent="0.2">
      <c r="A11" s="64" t="s">
        <v>14</v>
      </c>
      <c r="B11" s="65"/>
      <c r="C11" s="65"/>
      <c r="D11" s="65"/>
      <c r="E11" s="32">
        <f>COUNTA(C12:C18)</f>
        <v>7</v>
      </c>
      <c r="F11" s="33" t="s">
        <v>15</v>
      </c>
      <c r="G11" s="30" t="s">
        <v>99</v>
      </c>
      <c r="H11" s="30" t="s">
        <v>99</v>
      </c>
      <c r="I11" s="30" t="s">
        <v>99</v>
      </c>
      <c r="J11" s="31" t="s">
        <v>99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</row>
    <row r="12" spans="1:254" ht="25.5" x14ac:dyDescent="0.2">
      <c r="A12" s="51">
        <v>1</v>
      </c>
      <c r="B12" s="3" t="s">
        <v>51</v>
      </c>
      <c r="C12" s="3" t="s">
        <v>97</v>
      </c>
      <c r="D12" s="6">
        <v>32119</v>
      </c>
      <c r="E12" s="11" t="s">
        <v>17</v>
      </c>
      <c r="F12" s="3" t="s">
        <v>18</v>
      </c>
      <c r="G12" s="3" t="s">
        <v>54</v>
      </c>
      <c r="H12" s="3" t="s">
        <v>45</v>
      </c>
      <c r="I12" s="3" t="s">
        <v>49</v>
      </c>
      <c r="J12" s="3" t="s">
        <v>38</v>
      </c>
    </row>
    <row r="13" spans="1:254" ht="25.5" x14ac:dyDescent="0.2">
      <c r="A13" s="51">
        <v>2</v>
      </c>
      <c r="B13" s="3" t="s">
        <v>51</v>
      </c>
      <c r="C13" s="9" t="s">
        <v>96</v>
      </c>
      <c r="D13" s="22">
        <v>34393</v>
      </c>
      <c r="E13" s="16" t="s">
        <v>21</v>
      </c>
      <c r="F13" s="3" t="s">
        <v>18</v>
      </c>
      <c r="G13" s="3" t="s">
        <v>54</v>
      </c>
      <c r="H13" s="3" t="s">
        <v>31</v>
      </c>
      <c r="I13" s="3" t="s">
        <v>44</v>
      </c>
      <c r="J13" s="15" t="s">
        <v>40</v>
      </c>
    </row>
    <row r="14" spans="1:254" ht="25.5" x14ac:dyDescent="0.2">
      <c r="A14" s="51">
        <v>3</v>
      </c>
      <c r="B14" s="3" t="s">
        <v>51</v>
      </c>
      <c r="C14" s="9" t="s">
        <v>95</v>
      </c>
      <c r="D14" s="12">
        <v>31593</v>
      </c>
      <c r="E14" s="16" t="s">
        <v>21</v>
      </c>
      <c r="F14" s="3" t="s">
        <v>18</v>
      </c>
      <c r="G14" s="3" t="s">
        <v>54</v>
      </c>
      <c r="H14" s="3" t="s">
        <v>31</v>
      </c>
      <c r="I14" s="9" t="s">
        <v>44</v>
      </c>
      <c r="J14" s="15" t="s">
        <v>40</v>
      </c>
    </row>
    <row r="15" spans="1:254" ht="25.5" x14ac:dyDescent="0.2">
      <c r="A15" s="51">
        <v>4</v>
      </c>
      <c r="B15" s="9" t="s">
        <v>51</v>
      </c>
      <c r="C15" s="9" t="s">
        <v>94</v>
      </c>
      <c r="D15" s="12">
        <v>35482</v>
      </c>
      <c r="E15" s="16" t="s">
        <v>10</v>
      </c>
      <c r="F15" s="3" t="s">
        <v>19</v>
      </c>
      <c r="G15" s="3" t="s">
        <v>54</v>
      </c>
      <c r="H15" s="3" t="s">
        <v>47</v>
      </c>
      <c r="I15" s="9" t="s">
        <v>49</v>
      </c>
      <c r="J15" s="15" t="s">
        <v>37</v>
      </c>
    </row>
    <row r="16" spans="1:254" ht="25.5" x14ac:dyDescent="0.2">
      <c r="A16" s="51">
        <v>5</v>
      </c>
      <c r="B16" s="9" t="s">
        <v>51</v>
      </c>
      <c r="C16" s="9" t="s">
        <v>93</v>
      </c>
      <c r="D16" s="12">
        <v>30582</v>
      </c>
      <c r="E16" s="16" t="s">
        <v>21</v>
      </c>
      <c r="F16" s="3" t="s">
        <v>18</v>
      </c>
      <c r="G16" s="3" t="s">
        <v>54</v>
      </c>
      <c r="H16" s="3" t="s">
        <v>31</v>
      </c>
      <c r="I16" s="9" t="s">
        <v>44</v>
      </c>
      <c r="J16" s="15" t="s">
        <v>38</v>
      </c>
    </row>
    <row r="17" spans="1:10" ht="25.5" x14ac:dyDescent="0.2">
      <c r="A17" s="51">
        <v>6</v>
      </c>
      <c r="B17" s="3" t="s">
        <v>51</v>
      </c>
      <c r="C17" s="9" t="s">
        <v>92</v>
      </c>
      <c r="D17" s="12">
        <v>36310</v>
      </c>
      <c r="E17" s="16" t="s">
        <v>10</v>
      </c>
      <c r="F17" s="3" t="s">
        <v>18</v>
      </c>
      <c r="G17" s="3" t="s">
        <v>54</v>
      </c>
      <c r="H17" s="3" t="s">
        <v>28</v>
      </c>
      <c r="I17" s="9" t="s">
        <v>49</v>
      </c>
      <c r="J17" s="15" t="s">
        <v>39</v>
      </c>
    </row>
    <row r="18" spans="1:10" ht="25.5" x14ac:dyDescent="0.2">
      <c r="A18" s="51">
        <v>7</v>
      </c>
      <c r="B18" s="3" t="s">
        <v>51</v>
      </c>
      <c r="C18" s="9" t="s">
        <v>91</v>
      </c>
      <c r="D18" s="12">
        <v>36088</v>
      </c>
      <c r="E18" s="16" t="s">
        <v>21</v>
      </c>
      <c r="F18" s="3" t="s">
        <v>19</v>
      </c>
      <c r="G18" s="3" t="s">
        <v>54</v>
      </c>
      <c r="H18" s="3" t="s">
        <v>43</v>
      </c>
      <c r="I18" s="9" t="s">
        <v>44</v>
      </c>
      <c r="J18" s="15" t="s">
        <v>37</v>
      </c>
    </row>
    <row r="19" spans="1:10" x14ac:dyDescent="0.2">
      <c r="A19" s="52"/>
      <c r="B19" s="13"/>
      <c r="C19" s="14"/>
      <c r="D19" s="21"/>
      <c r="E19" s="20"/>
      <c r="F19" s="13"/>
      <c r="G19" s="13"/>
      <c r="H19" s="13"/>
      <c r="I19" s="14"/>
      <c r="J19" s="14"/>
    </row>
    <row r="20" spans="1:10" ht="25.5" x14ac:dyDescent="0.2">
      <c r="A20" s="36" t="s">
        <v>20</v>
      </c>
      <c r="B20" s="33"/>
      <c r="C20" s="33"/>
      <c r="D20" s="33"/>
      <c r="E20" s="32">
        <f>COUNTA(C21:C29)</f>
        <v>9</v>
      </c>
      <c r="F20" s="33" t="s">
        <v>15</v>
      </c>
      <c r="G20" s="30" t="s">
        <v>99</v>
      </c>
      <c r="H20" s="30" t="s">
        <v>99</v>
      </c>
      <c r="I20" s="30" t="s">
        <v>99</v>
      </c>
      <c r="J20" s="31" t="s">
        <v>99</v>
      </c>
    </row>
    <row r="21" spans="1:10" ht="25.5" x14ac:dyDescent="0.2">
      <c r="A21" s="53">
        <v>1</v>
      </c>
      <c r="B21" s="3" t="s">
        <v>51</v>
      </c>
      <c r="C21" s="9" t="s">
        <v>90</v>
      </c>
      <c r="D21" s="12">
        <v>32615</v>
      </c>
      <c r="E21" s="16" t="s">
        <v>21</v>
      </c>
      <c r="F21" s="3" t="s">
        <v>18</v>
      </c>
      <c r="G21" s="3" t="s">
        <v>54</v>
      </c>
      <c r="H21" s="3" t="s">
        <v>45</v>
      </c>
      <c r="I21" s="3" t="s">
        <v>49</v>
      </c>
      <c r="J21" s="15" t="s">
        <v>38</v>
      </c>
    </row>
    <row r="22" spans="1:10" ht="25.5" x14ac:dyDescent="0.2">
      <c r="A22" s="51">
        <v>2</v>
      </c>
      <c r="B22" s="3" t="s">
        <v>51</v>
      </c>
      <c r="C22" s="9" t="s">
        <v>89</v>
      </c>
      <c r="D22" s="12">
        <v>33302</v>
      </c>
      <c r="E22" s="16" t="s">
        <v>21</v>
      </c>
      <c r="F22" s="3" t="s">
        <v>18</v>
      </c>
      <c r="G22" s="3" t="s">
        <v>54</v>
      </c>
      <c r="H22" s="9" t="s">
        <v>32</v>
      </c>
      <c r="I22" s="9" t="s">
        <v>49</v>
      </c>
      <c r="J22" s="15" t="s">
        <v>38</v>
      </c>
    </row>
    <row r="23" spans="1:10" ht="25.5" x14ac:dyDescent="0.2">
      <c r="A23" s="53">
        <v>3</v>
      </c>
      <c r="B23" s="3" t="s">
        <v>51</v>
      </c>
      <c r="C23" s="9" t="s">
        <v>88</v>
      </c>
      <c r="D23" s="12">
        <v>36107</v>
      </c>
      <c r="E23" s="16" t="s">
        <v>21</v>
      </c>
      <c r="F23" s="3" t="s">
        <v>18</v>
      </c>
      <c r="G23" s="3" t="s">
        <v>54</v>
      </c>
      <c r="H23" s="3" t="s">
        <v>33</v>
      </c>
      <c r="I23" s="9" t="s">
        <v>49</v>
      </c>
      <c r="J23" s="15" t="s">
        <v>39</v>
      </c>
    </row>
    <row r="24" spans="1:10" ht="25.5" x14ac:dyDescent="0.2">
      <c r="A24" s="51">
        <v>4</v>
      </c>
      <c r="B24" s="3" t="s">
        <v>16</v>
      </c>
      <c r="C24" s="9" t="s">
        <v>87</v>
      </c>
      <c r="D24" s="12" t="s">
        <v>86</v>
      </c>
      <c r="E24" s="16" t="s">
        <v>10</v>
      </c>
      <c r="F24" s="3" t="s">
        <v>18</v>
      </c>
      <c r="G24" s="3" t="s">
        <v>54</v>
      </c>
      <c r="H24" s="3" t="s">
        <v>47</v>
      </c>
      <c r="I24" s="3" t="s">
        <v>49</v>
      </c>
      <c r="J24" s="15" t="s">
        <v>39</v>
      </c>
    </row>
    <row r="25" spans="1:10" ht="25.5" x14ac:dyDescent="0.2">
      <c r="A25" s="53">
        <v>5</v>
      </c>
      <c r="B25" s="3" t="s">
        <v>51</v>
      </c>
      <c r="C25" s="9" t="s">
        <v>85</v>
      </c>
      <c r="D25" s="12">
        <v>32243</v>
      </c>
      <c r="E25" s="16" t="s">
        <v>21</v>
      </c>
      <c r="F25" s="3" t="s">
        <v>18</v>
      </c>
      <c r="G25" s="3" t="s">
        <v>54</v>
      </c>
      <c r="H25" s="3" t="s">
        <v>43</v>
      </c>
      <c r="I25" s="3" t="s">
        <v>44</v>
      </c>
      <c r="J25" s="15" t="s">
        <v>38</v>
      </c>
    </row>
    <row r="26" spans="1:10" ht="25.5" x14ac:dyDescent="0.2">
      <c r="A26" s="51">
        <v>6</v>
      </c>
      <c r="B26" s="3" t="s">
        <v>51</v>
      </c>
      <c r="C26" s="9" t="s">
        <v>84</v>
      </c>
      <c r="D26" s="12">
        <v>36237</v>
      </c>
      <c r="E26" s="16" t="s">
        <v>10</v>
      </c>
      <c r="F26" s="3" t="s">
        <v>18</v>
      </c>
      <c r="G26" s="3" t="s">
        <v>54</v>
      </c>
      <c r="H26" s="3" t="s">
        <v>47</v>
      </c>
      <c r="I26" s="9" t="s">
        <v>49</v>
      </c>
      <c r="J26" s="15" t="s">
        <v>39</v>
      </c>
    </row>
    <row r="27" spans="1:10" ht="25.5" x14ac:dyDescent="0.2">
      <c r="A27" s="53">
        <v>7</v>
      </c>
      <c r="B27" s="3" t="s">
        <v>51</v>
      </c>
      <c r="C27" s="3" t="s">
        <v>83</v>
      </c>
      <c r="D27" s="6">
        <v>36728</v>
      </c>
      <c r="E27" s="11" t="s">
        <v>17</v>
      </c>
      <c r="F27" s="3" t="s">
        <v>18</v>
      </c>
      <c r="G27" s="3" t="s">
        <v>54</v>
      </c>
      <c r="H27" s="3" t="s">
        <v>32</v>
      </c>
      <c r="I27" s="9" t="s">
        <v>49</v>
      </c>
      <c r="J27" s="15" t="s">
        <v>39</v>
      </c>
    </row>
    <row r="28" spans="1:10" ht="25.5" x14ac:dyDescent="0.2">
      <c r="A28" s="51">
        <v>8</v>
      </c>
      <c r="B28" s="9" t="s">
        <v>51</v>
      </c>
      <c r="C28" s="9" t="s">
        <v>82</v>
      </c>
      <c r="D28" s="6">
        <v>35959</v>
      </c>
      <c r="E28" s="16" t="s">
        <v>21</v>
      </c>
      <c r="F28" s="3" t="s">
        <v>18</v>
      </c>
      <c r="G28" s="3" t="s">
        <v>54</v>
      </c>
      <c r="H28" s="3" t="s">
        <v>31</v>
      </c>
      <c r="I28" s="9" t="s">
        <v>44</v>
      </c>
      <c r="J28" s="15" t="s">
        <v>39</v>
      </c>
    </row>
    <row r="29" spans="1:10" ht="25.5" x14ac:dyDescent="0.2">
      <c r="A29" s="53">
        <v>9</v>
      </c>
      <c r="B29" s="9" t="s">
        <v>51</v>
      </c>
      <c r="C29" s="9" t="s">
        <v>81</v>
      </c>
      <c r="D29" s="12">
        <v>30902</v>
      </c>
      <c r="E29" s="16" t="s">
        <v>21</v>
      </c>
      <c r="F29" s="3" t="s">
        <v>18</v>
      </c>
      <c r="G29" s="3" t="s">
        <v>54</v>
      </c>
      <c r="H29" s="3" t="s">
        <v>31</v>
      </c>
      <c r="I29" s="9" t="s">
        <v>44</v>
      </c>
      <c r="J29" s="15" t="s">
        <v>38</v>
      </c>
    </row>
    <row r="30" spans="1:10" x14ac:dyDescent="0.2">
      <c r="A30" s="54"/>
      <c r="B30" s="14"/>
      <c r="C30" s="14"/>
      <c r="D30" s="21"/>
      <c r="E30" s="20"/>
      <c r="F30" s="13"/>
      <c r="G30" s="13"/>
      <c r="H30" s="13"/>
      <c r="I30" s="14"/>
      <c r="J30" s="14"/>
    </row>
    <row r="31" spans="1:10" ht="25.5" x14ac:dyDescent="0.2">
      <c r="A31" s="37" t="s">
        <v>27</v>
      </c>
      <c r="B31" s="29"/>
      <c r="C31" s="29"/>
      <c r="D31" s="29"/>
      <c r="E31" s="28">
        <f>E32</f>
        <v>2</v>
      </c>
      <c r="F31" s="29" t="s">
        <v>13</v>
      </c>
      <c r="G31" s="30" t="s">
        <v>99</v>
      </c>
      <c r="H31" s="30" t="s">
        <v>99</v>
      </c>
      <c r="I31" s="30" t="s">
        <v>99</v>
      </c>
      <c r="J31" s="31" t="s">
        <v>99</v>
      </c>
    </row>
    <row r="32" spans="1:10" ht="25.5" x14ac:dyDescent="0.2">
      <c r="A32" s="36" t="s">
        <v>30</v>
      </c>
      <c r="B32" s="33"/>
      <c r="C32" s="33"/>
      <c r="D32" s="33"/>
      <c r="E32" s="32">
        <f>COUNTA(C33:C34)</f>
        <v>2</v>
      </c>
      <c r="F32" s="33" t="s">
        <v>15</v>
      </c>
      <c r="G32" s="30" t="s">
        <v>99</v>
      </c>
      <c r="H32" s="30" t="s">
        <v>99</v>
      </c>
      <c r="I32" s="30" t="s">
        <v>99</v>
      </c>
      <c r="J32" s="31" t="s">
        <v>99</v>
      </c>
    </row>
    <row r="33" spans="1:10" ht="25.5" x14ac:dyDescent="0.2">
      <c r="A33" s="53">
        <v>1</v>
      </c>
      <c r="B33" s="9" t="s">
        <v>11</v>
      </c>
      <c r="C33" s="9" t="s">
        <v>80</v>
      </c>
      <c r="D33" s="10">
        <v>36857</v>
      </c>
      <c r="E33" s="16">
        <v>1</v>
      </c>
      <c r="F33" s="3" t="s">
        <v>34</v>
      </c>
      <c r="G33" s="3" t="s">
        <v>54</v>
      </c>
      <c r="H33" s="3" t="s">
        <v>48</v>
      </c>
      <c r="I33" s="9" t="s">
        <v>52</v>
      </c>
      <c r="J33" s="15" t="s">
        <v>39</v>
      </c>
    </row>
    <row r="34" spans="1:10" ht="25.5" x14ac:dyDescent="0.2">
      <c r="A34" s="51">
        <v>2</v>
      </c>
      <c r="B34" s="3" t="s">
        <v>11</v>
      </c>
      <c r="C34" s="9" t="s">
        <v>79</v>
      </c>
      <c r="D34" s="12" t="s">
        <v>78</v>
      </c>
      <c r="E34" s="16" t="s">
        <v>10</v>
      </c>
      <c r="F34" s="3" t="s">
        <v>34</v>
      </c>
      <c r="G34" s="3" t="s">
        <v>54</v>
      </c>
      <c r="H34" s="3" t="s">
        <v>48</v>
      </c>
      <c r="I34" s="9" t="s">
        <v>52</v>
      </c>
      <c r="J34" s="15" t="s">
        <v>39</v>
      </c>
    </row>
    <row r="35" spans="1:10" x14ac:dyDescent="0.2">
      <c r="A35" s="52"/>
      <c r="B35" s="13"/>
      <c r="C35" s="14"/>
      <c r="D35" s="21"/>
      <c r="E35" s="20"/>
      <c r="F35" s="13"/>
      <c r="G35" s="13"/>
      <c r="H35" s="13"/>
      <c r="I35" s="14"/>
      <c r="J35" s="14"/>
    </row>
    <row r="36" spans="1:10" ht="25.5" x14ac:dyDescent="0.2">
      <c r="A36" s="37" t="s">
        <v>26</v>
      </c>
      <c r="B36" s="29"/>
      <c r="C36" s="29"/>
      <c r="D36" s="29"/>
      <c r="E36" s="28">
        <f>E37+E44</f>
        <v>15</v>
      </c>
      <c r="F36" s="29" t="s">
        <v>13</v>
      </c>
      <c r="G36" s="30" t="s">
        <v>99</v>
      </c>
      <c r="H36" s="30" t="s">
        <v>99</v>
      </c>
      <c r="I36" s="30" t="s">
        <v>99</v>
      </c>
      <c r="J36" s="31" t="s">
        <v>99</v>
      </c>
    </row>
    <row r="37" spans="1:10" ht="25.5" x14ac:dyDescent="0.2">
      <c r="A37" s="36" t="s">
        <v>22</v>
      </c>
      <c r="B37" s="33"/>
      <c r="C37" s="33"/>
      <c r="D37" s="33"/>
      <c r="E37" s="32">
        <f>COUNTA(C38:C43)</f>
        <v>6</v>
      </c>
      <c r="F37" s="33" t="s">
        <v>15</v>
      </c>
      <c r="G37" s="30" t="s">
        <v>99</v>
      </c>
      <c r="H37" s="30" t="s">
        <v>99</v>
      </c>
      <c r="I37" s="30" t="s">
        <v>99</v>
      </c>
      <c r="J37" s="31" t="s">
        <v>99</v>
      </c>
    </row>
    <row r="38" spans="1:10" ht="25.5" x14ac:dyDescent="0.2">
      <c r="A38" s="53">
        <v>1</v>
      </c>
      <c r="B38" s="9" t="s">
        <v>9</v>
      </c>
      <c r="C38" s="9" t="s">
        <v>77</v>
      </c>
      <c r="D38" s="12" t="s">
        <v>76</v>
      </c>
      <c r="E38" s="16" t="s">
        <v>10</v>
      </c>
      <c r="F38" s="3" t="s">
        <v>34</v>
      </c>
      <c r="G38" s="3" t="s">
        <v>54</v>
      </c>
      <c r="H38" s="3" t="s">
        <v>50</v>
      </c>
      <c r="I38" s="9" t="s">
        <v>53</v>
      </c>
      <c r="J38" s="3" t="s">
        <v>41</v>
      </c>
    </row>
    <row r="39" spans="1:10" ht="25.5" x14ac:dyDescent="0.2">
      <c r="A39" s="51">
        <v>2</v>
      </c>
      <c r="B39" s="3" t="s">
        <v>9</v>
      </c>
      <c r="C39" s="3" t="s">
        <v>75</v>
      </c>
      <c r="D39" s="6" t="s">
        <v>74</v>
      </c>
      <c r="E39" s="11">
        <v>1</v>
      </c>
      <c r="F39" s="8" t="s">
        <v>35</v>
      </c>
      <c r="G39" s="3" t="s">
        <v>54</v>
      </c>
      <c r="H39" s="3" t="s">
        <v>46</v>
      </c>
      <c r="I39" s="9" t="s">
        <v>52</v>
      </c>
      <c r="J39" s="3" t="s">
        <v>42</v>
      </c>
    </row>
    <row r="40" spans="1:10" ht="25.5" x14ac:dyDescent="0.2">
      <c r="A40" s="53">
        <v>3</v>
      </c>
      <c r="B40" s="3" t="s">
        <v>9</v>
      </c>
      <c r="C40" s="9" t="s">
        <v>73</v>
      </c>
      <c r="D40" s="12" t="s">
        <v>72</v>
      </c>
      <c r="E40" s="16" t="s">
        <v>10</v>
      </c>
      <c r="F40" s="3" t="s">
        <v>34</v>
      </c>
      <c r="G40" s="3" t="s">
        <v>54</v>
      </c>
      <c r="H40" s="3" t="s">
        <v>50</v>
      </c>
      <c r="I40" s="9" t="s">
        <v>53</v>
      </c>
      <c r="J40" s="3" t="s">
        <v>41</v>
      </c>
    </row>
    <row r="41" spans="1:10" ht="25.5" x14ac:dyDescent="0.2">
      <c r="A41" s="51">
        <v>4</v>
      </c>
      <c r="B41" s="3" t="s">
        <v>9</v>
      </c>
      <c r="C41" s="3" t="s">
        <v>71</v>
      </c>
      <c r="D41" s="19" t="s">
        <v>70</v>
      </c>
      <c r="E41" s="11" t="s">
        <v>10</v>
      </c>
      <c r="F41" s="3" t="s">
        <v>34</v>
      </c>
      <c r="G41" s="3" t="s">
        <v>54</v>
      </c>
      <c r="H41" s="3" t="s">
        <v>50</v>
      </c>
      <c r="I41" s="9" t="s">
        <v>53</v>
      </c>
      <c r="J41" s="3" t="s">
        <v>41</v>
      </c>
    </row>
    <row r="42" spans="1:10" ht="25.5" x14ac:dyDescent="0.2">
      <c r="A42" s="53">
        <v>5</v>
      </c>
      <c r="B42" s="3" t="s">
        <v>9</v>
      </c>
      <c r="C42" s="9" t="s">
        <v>69</v>
      </c>
      <c r="D42" s="17" t="s">
        <v>100</v>
      </c>
      <c r="E42" s="16">
        <v>1</v>
      </c>
      <c r="F42" s="3" t="s">
        <v>35</v>
      </c>
      <c r="G42" s="3" t="s">
        <v>54</v>
      </c>
      <c r="H42" s="3" t="s">
        <v>48</v>
      </c>
      <c r="I42" s="9" t="s">
        <v>53</v>
      </c>
      <c r="J42" s="15" t="s">
        <v>42</v>
      </c>
    </row>
    <row r="43" spans="1:10" ht="25.5" x14ac:dyDescent="0.2">
      <c r="A43" s="51">
        <v>6</v>
      </c>
      <c r="B43" s="4" t="s">
        <v>9</v>
      </c>
      <c r="C43" s="9" t="s">
        <v>68</v>
      </c>
      <c r="D43" s="12" t="s">
        <v>67</v>
      </c>
      <c r="E43" s="16" t="s">
        <v>10</v>
      </c>
      <c r="F43" s="9" t="s">
        <v>35</v>
      </c>
      <c r="G43" s="3" t="s">
        <v>54</v>
      </c>
      <c r="H43" s="3" t="s">
        <v>48</v>
      </c>
      <c r="I43" s="9" t="s">
        <v>53</v>
      </c>
      <c r="J43" s="15" t="s">
        <v>42</v>
      </c>
    </row>
    <row r="44" spans="1:10" ht="25.5" x14ac:dyDescent="0.2">
      <c r="A44" s="36" t="s">
        <v>23</v>
      </c>
      <c r="B44" s="33"/>
      <c r="C44" s="33"/>
      <c r="D44" s="33"/>
      <c r="E44" s="32">
        <f>COUNTA(C45:C53)</f>
        <v>9</v>
      </c>
      <c r="F44" s="33" t="s">
        <v>15</v>
      </c>
      <c r="G44" s="30" t="s">
        <v>99</v>
      </c>
      <c r="H44" s="30" t="s">
        <v>99</v>
      </c>
      <c r="I44" s="30" t="s">
        <v>99</v>
      </c>
      <c r="J44" s="31" t="s">
        <v>99</v>
      </c>
    </row>
    <row r="45" spans="1:10" ht="25.5" x14ac:dyDescent="0.2">
      <c r="A45" s="53">
        <v>1</v>
      </c>
      <c r="B45" s="9" t="s">
        <v>9</v>
      </c>
      <c r="C45" s="9" t="s">
        <v>66</v>
      </c>
      <c r="D45" s="12">
        <v>38712</v>
      </c>
      <c r="E45" s="16">
        <v>1</v>
      </c>
      <c r="F45" s="9" t="s">
        <v>35</v>
      </c>
      <c r="G45" s="3" t="s">
        <v>54</v>
      </c>
      <c r="H45" s="3" t="s">
        <v>46</v>
      </c>
      <c r="I45" s="9" t="s">
        <v>52</v>
      </c>
      <c r="J45" s="15" t="s">
        <v>36</v>
      </c>
    </row>
    <row r="46" spans="1:10" ht="25.5" x14ac:dyDescent="0.2">
      <c r="A46" s="51">
        <v>2</v>
      </c>
      <c r="B46" s="3" t="s">
        <v>9</v>
      </c>
      <c r="C46" s="9" t="s">
        <v>65</v>
      </c>
      <c r="D46" s="12">
        <v>37990</v>
      </c>
      <c r="E46" s="16">
        <v>2</v>
      </c>
      <c r="F46" s="9" t="s">
        <v>35</v>
      </c>
      <c r="G46" s="3" t="s">
        <v>54</v>
      </c>
      <c r="H46" s="3" t="s">
        <v>46</v>
      </c>
      <c r="I46" s="3" t="s">
        <v>52</v>
      </c>
      <c r="J46" s="3" t="s">
        <v>41</v>
      </c>
    </row>
    <row r="47" spans="1:10" ht="25.5" x14ac:dyDescent="0.2">
      <c r="A47" s="53">
        <v>3</v>
      </c>
      <c r="B47" s="3" t="s">
        <v>9</v>
      </c>
      <c r="C47" s="9" t="s">
        <v>64</v>
      </c>
      <c r="D47" s="18">
        <v>38661</v>
      </c>
      <c r="E47" s="16" t="s">
        <v>10</v>
      </c>
      <c r="F47" s="3" t="s">
        <v>34</v>
      </c>
      <c r="G47" s="3" t="s">
        <v>54</v>
      </c>
      <c r="H47" s="3" t="s">
        <v>48</v>
      </c>
      <c r="I47" s="9" t="s">
        <v>53</v>
      </c>
      <c r="J47" s="3" t="s">
        <v>41</v>
      </c>
    </row>
    <row r="48" spans="1:10" ht="25.5" x14ac:dyDescent="0.2">
      <c r="A48" s="51">
        <v>4</v>
      </c>
      <c r="B48" s="3" t="s">
        <v>9</v>
      </c>
      <c r="C48" s="9" t="s">
        <v>63</v>
      </c>
      <c r="D48" s="17" t="s">
        <v>62</v>
      </c>
      <c r="E48" s="16">
        <v>1</v>
      </c>
      <c r="F48" s="3" t="s">
        <v>34</v>
      </c>
      <c r="G48" s="3" t="s">
        <v>54</v>
      </c>
      <c r="H48" s="3" t="s">
        <v>46</v>
      </c>
      <c r="I48" s="9" t="s">
        <v>52</v>
      </c>
      <c r="J48" s="15" t="s">
        <v>39</v>
      </c>
    </row>
    <row r="49" spans="1:12" ht="25.5" x14ac:dyDescent="0.2">
      <c r="A49" s="53">
        <v>5</v>
      </c>
      <c r="B49" s="3" t="s">
        <v>9</v>
      </c>
      <c r="C49" s="3" t="s">
        <v>61</v>
      </c>
      <c r="D49" s="6">
        <v>39262</v>
      </c>
      <c r="E49" s="11" t="s">
        <v>10</v>
      </c>
      <c r="F49" s="3" t="s">
        <v>34</v>
      </c>
      <c r="G49" s="3" t="s">
        <v>54</v>
      </c>
      <c r="H49" s="3" t="s">
        <v>50</v>
      </c>
      <c r="I49" s="9" t="s">
        <v>53</v>
      </c>
      <c r="J49" s="3" t="s">
        <v>41</v>
      </c>
    </row>
    <row r="50" spans="1:12" ht="25.5" x14ac:dyDescent="0.2">
      <c r="A50" s="51">
        <v>6</v>
      </c>
      <c r="B50" s="3" t="s">
        <v>9</v>
      </c>
      <c r="C50" s="9" t="s">
        <v>60</v>
      </c>
      <c r="D50" s="12" t="s">
        <v>59</v>
      </c>
      <c r="E50" s="16">
        <v>1</v>
      </c>
      <c r="F50" s="3" t="s">
        <v>34</v>
      </c>
      <c r="G50" s="3" t="s">
        <v>54</v>
      </c>
      <c r="H50" s="3" t="s">
        <v>46</v>
      </c>
      <c r="I50" s="9" t="s">
        <v>52</v>
      </c>
      <c r="J50" s="15" t="s">
        <v>39</v>
      </c>
    </row>
    <row r="51" spans="1:12" ht="25.5" x14ac:dyDescent="0.2">
      <c r="A51" s="53">
        <v>7</v>
      </c>
      <c r="B51" s="3" t="s">
        <v>9</v>
      </c>
      <c r="C51" s="9" t="s">
        <v>58</v>
      </c>
      <c r="D51" s="12">
        <v>38155</v>
      </c>
      <c r="E51" s="16" t="s">
        <v>10</v>
      </c>
      <c r="F51" s="3" t="s">
        <v>34</v>
      </c>
      <c r="G51" s="3" t="s">
        <v>54</v>
      </c>
      <c r="H51" s="3" t="s">
        <v>46</v>
      </c>
      <c r="I51" s="9" t="s">
        <v>52</v>
      </c>
      <c r="J51" s="15" t="s">
        <v>39</v>
      </c>
    </row>
    <row r="52" spans="1:12" ht="25.5" x14ac:dyDescent="0.2">
      <c r="A52" s="51">
        <v>8</v>
      </c>
      <c r="B52" s="3" t="s">
        <v>9</v>
      </c>
      <c r="C52" s="9" t="s">
        <v>57</v>
      </c>
      <c r="D52" s="12">
        <v>38416</v>
      </c>
      <c r="E52" s="16">
        <v>1</v>
      </c>
      <c r="F52" s="9" t="s">
        <v>35</v>
      </c>
      <c r="G52" s="3" t="s">
        <v>54</v>
      </c>
      <c r="H52" s="3" t="s">
        <v>46</v>
      </c>
      <c r="I52" s="9" t="s">
        <v>52</v>
      </c>
      <c r="J52" s="15" t="s">
        <v>36</v>
      </c>
    </row>
    <row r="53" spans="1:12" ht="25.5" x14ac:dyDescent="0.2">
      <c r="A53" s="53">
        <v>9</v>
      </c>
      <c r="B53" s="4" t="s">
        <v>9</v>
      </c>
      <c r="C53" s="9" t="s">
        <v>56</v>
      </c>
      <c r="D53" s="12" t="s">
        <v>55</v>
      </c>
      <c r="E53" s="16" t="s">
        <v>10</v>
      </c>
      <c r="F53" s="3" t="s">
        <v>34</v>
      </c>
      <c r="G53" s="3" t="s">
        <v>54</v>
      </c>
      <c r="H53" s="3" t="s">
        <v>50</v>
      </c>
      <c r="I53" s="9" t="s">
        <v>53</v>
      </c>
      <c r="J53" s="3" t="s">
        <v>41</v>
      </c>
    </row>
    <row r="55" spans="1:12" s="40" customFormat="1" x14ac:dyDescent="0.2">
      <c r="A55" s="55"/>
      <c r="B55" s="38"/>
      <c r="C55" s="38"/>
      <c r="D55" s="38"/>
      <c r="E55" s="38"/>
      <c r="F55" s="38"/>
      <c r="G55" s="38"/>
      <c r="H55" s="38"/>
      <c r="I55" s="38"/>
      <c r="J55" s="39"/>
      <c r="K55" s="38"/>
      <c r="L55" s="2"/>
    </row>
    <row r="56" spans="1:12" s="42" customFormat="1" x14ac:dyDescent="0.2">
      <c r="A56" s="55"/>
      <c r="B56" s="38"/>
      <c r="C56" s="38"/>
      <c r="D56" s="38"/>
      <c r="E56" s="38"/>
      <c r="F56" s="38"/>
      <c r="G56" s="38"/>
      <c r="H56" s="38"/>
      <c r="I56" s="38"/>
      <c r="J56" s="39"/>
      <c r="K56" s="38"/>
      <c r="L56" s="41"/>
    </row>
    <row r="57" spans="1:12" s="43" customFormat="1" x14ac:dyDescent="0.2">
      <c r="A57" s="5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2"/>
    </row>
  </sheetData>
  <sheetProtection selectLockedCells="1" selectUnlockedCells="1"/>
  <mergeCells count="8">
    <mergeCell ref="A11:D11"/>
    <mergeCell ref="A9:D9"/>
    <mergeCell ref="I3:J3"/>
    <mergeCell ref="I1:J1"/>
    <mergeCell ref="A5:J5"/>
    <mergeCell ref="A6:J6"/>
    <mergeCell ref="A10:D10"/>
    <mergeCell ref="A7:D7"/>
  </mergeCells>
  <conditionalFormatting sqref="C1">
    <cfRule type="duplicateValues" dxfId="0" priority="1"/>
  </conditionalFormatting>
  <pageMargins left="0.25" right="0.25" top="0.75" bottom="0.75" header="0.3" footer="0.3"/>
  <pageSetup paperSize="9" scale="75" fitToHeight="0" orientation="landscape" useFirstPageNumber="1" r:id="rId1"/>
  <headerFooter differentFirst="1" alignWithMargins="0">
    <oddHeader>&amp;C&amp;"Times New Roman,обычный"&amp;P</odd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44 сп глухих</vt:lpstr>
      <vt:lpstr>'44 сп глухих'!Область_печати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 Александр Юрьевич</dc:creator>
  <cp:lastModifiedBy>Александр Багдатьев</cp:lastModifiedBy>
  <cp:lastPrinted>2020-01-17T08:02:08Z</cp:lastPrinted>
  <dcterms:created xsi:type="dcterms:W3CDTF">2019-06-27T14:19:19Z</dcterms:created>
  <dcterms:modified xsi:type="dcterms:W3CDTF">2020-03-06T21:19:01Z</dcterms:modified>
</cp:coreProperties>
</file>